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lumnosuacj-my.sharepoint.com/personal/nopina_uacj_mx/Documents/Desktop/CARPETAS NORMA/FINANCIEROS/CUENTA PUBLICA ANUAL 2024/FORMATOS ENTREGA/"/>
    </mc:Choice>
  </mc:AlternateContent>
  <xr:revisionPtr revIDLastSave="2" documentId="13_ncr:1_{5C32C86C-DCF5-433D-B0BA-A808AE72FC5B}" xr6:coauthVersionLast="47" xr6:coauthVersionMax="47" xr10:uidLastSave="{55B8E3EF-104D-4728-8439-E3C8E6DF9911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_xlnm.Print_Area" localSheetId="0">EFE!$B$1:$D$74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<sst xmlns="http://schemas.openxmlformats.org/spreadsheetml/2006/main" count="67" uniqueCount="59">
  <si>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</si>
  <si>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</si>
  <si>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</si>
  <si>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</si>
  <si>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</si>
  <si>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</si>
  <si>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</si>
  <si>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</si>
  <si>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</si>
  <si>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</si>
  <si>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</si>
  <si>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</si>
  <si>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</si>
  <si>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</si>
  <si>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</si>
  <si>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</si>
  <si>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</si>
  <si>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</si>
  <si>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</si>
  <si>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</si>
  <si>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</si>
  <si>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</si>
  <si>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</si>
  <si>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</si>
  <si>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</si>
  <si>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</si>
  <si>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</si>
  <si>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</si>
  <si>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</si>
  <si>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</si>
  <si>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</si>
  <si>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</si>
  <si>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</si>
  <si>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</si>
  <si>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</si>
  <si>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</si>
  <si>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</si>
  <si>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</si>
  <si>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</si>
  <si>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</si>
  <si>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</si>
  <si>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</si>
  <si>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</si>
  <si>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</si>
  <si>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</si>
  <si>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</si>
  <si>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</si>
  <si>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</si>
  <si>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</si>
  <si>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</si>
  <si>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</si>
  <si>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UNIVERSIDAD AUTONOMA DE CIUDAD JUAREZ</t>
  </si>
  <si>
    <t>2024</t>
  </si>
  <si>
    <t>2023</t>
  </si>
  <si>
    <t>MTRO. GERARDO SANDOVAL MONTES</t>
  </si>
  <si>
    <t>DIRECCION GENERAL DE SERVICIOS</t>
  </si>
  <si>
    <t>ADMINISTRATIVOS</t>
  </si>
  <si>
    <t>L.C. CESAR ANTONIO VALDEZ ALVAREZ</t>
  </si>
  <si>
    <t>SUBDIRECCION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</si>
</sst>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5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4" fontId="2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Continuous"/>
      <protection locked="0"/>
    </xf>
    <xf numFmtId="4" fontId="2" fillId="0" borderId="0" xfId="0" applyNumberFormat="1" applyFont="1" applyAlignment="1" applyProtection="1">
      <alignment horizontal="centerContinuous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Comma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topLeftCell="A50" zoomScale="92" zoomScaleNormal="92" workbookViewId="0">
      <selection activeCell="D74" sqref="B1:D74"/>
    </sheetView>
  </sheetViews>
  <sheetFormatPr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51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50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5"/>
      <c r="D7" s="34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2840393954</v>
      </c>
      <c r="D8" s="11">
        <f>SUM(D9:D18)</f>
        <v>2565572046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420070918</v>
      </c>
      <c r="D15" s="13">
        <v>416172065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39762776</v>
      </c>
      <c r="D16" s="13">
        <v>36769208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2320319805</v>
      </c>
      <c r="D17" s="13">
        <v>2057232904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60240455</v>
      </c>
      <c r="D18" s="13">
        <v>55397869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2793246711</v>
      </c>
      <c r="D19" s="11">
        <f>SUM(D20:D35)</f>
        <v>2374557644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1870255349</v>
      </c>
      <c r="D20" s="13">
        <v>1690545256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73877827</v>
      </c>
      <c r="D21" s="13">
        <v>71530253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590578903</v>
      </c>
      <c r="D22" s="13">
        <v>363056647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117584226</v>
      </c>
      <c r="D26" s="13">
        <v>118201368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140950406</v>
      </c>
      <c r="D35" s="13">
        <v>131224120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6">
        <f>C8-C19</f>
        <v>47147243</v>
      </c>
      <c r="D36" s="15">
        <f>SUM(D8-D19)</f>
        <v>191014402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5"/>
      <c r="D38" s="34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448179785</v>
      </c>
      <c r="D43" s="16">
        <f>SUM(D44:D46)</f>
        <v>229084538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8">
        <v>335801440</v>
      </c>
      <c r="D44" s="18">
        <v>154725400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8">
        <v>107664209</v>
      </c>
      <c r="D45" s="18">
        <v>70157242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8">
        <v>4714136</v>
      </c>
      <c r="D46" s="18">
        <v>4201896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-448179785</v>
      </c>
      <c r="D47" s="16">
        <f>D39-D43</f>
        <v>-229084538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5"/>
      <c r="D49" s="34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37">
        <f>SUM(C51+C54)</f>
        <v>464430867</v>
      </c>
      <c r="D50" s="19">
        <f>SUM(D51+D54)</f>
        <v>222996760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38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7">
        <v>0</v>
      </c>
      <c r="D52" s="22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464430867</v>
      </c>
      <c r="D54" s="13">
        <v>222996760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96376000</v>
      </c>
      <c r="D55" s="11">
        <f>SUM(D56+D59)</f>
        <v>67020583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39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0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0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0">
        <v>96376000</v>
      </c>
      <c r="D59" s="22">
        <v>67020583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37">
        <f>C50-C55</f>
        <v>368054867</v>
      </c>
      <c r="D60" s="19">
        <f>D50-D55</f>
        <v>155976177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6">
        <f>SUM(C60,C47,C36)</f>
        <v>-32977675</v>
      </c>
      <c r="D62" s="24">
        <f>SUM(D60,D47,D36)</f>
        <v>117906041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1">
        <v>424995556</v>
      </c>
      <c r="D64" s="25">
        <v>307089515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1">
        <v>392017881</v>
      </c>
      <c r="D65" s="25">
        <v>424995556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33" t="s">
        <v>49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/>
    </row>
    <row r="70" spans="1:9" s="31" customFormat="1" x14ac:dyDescent="0.2">
      <c r="D70" s="44"/>
    </row>
    <row r="71" spans="1:9" s="31" customFormat="1" x14ac:dyDescent="0.2"/>
    <row r="72" spans="1:9" s="31" customFormat="1" x14ac:dyDescent="0.2">
      <c r="B72" s="43" t="s">
        <v>54</v>
      </c>
      <c r="C72" s="43" t="s">
        <v>57</v>
      </c>
      <c r="D72" s="45"/>
    </row>
    <row r="73" spans="1:9" s="31" customFormat="1" x14ac:dyDescent="0.2">
      <c r="B73" s="43" t="s">
        <v>55</v>
      </c>
      <c r="C73" s="43" t="s">
        <v>58</v>
      </c>
      <c r="D73" s="45"/>
    </row>
    <row r="74" spans="1:9" s="31" customFormat="1" x14ac:dyDescent="0.2">
      <c r="B74" s="43" t="s">
        <v>56</v>
      </c>
      <c r="C74" s="42"/>
      <c r="D74" s="42"/>
    </row>
    <row r="75" spans="1:9" s="31" customFormat="1" x14ac:dyDescent="0.2"/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Leticia Piña Minor</cp:lastModifiedBy>
  <cp:lastPrinted>2025-01-31T17:48:00Z</cp:lastPrinted>
  <dcterms:created xsi:type="dcterms:W3CDTF">2019-12-03T19:09:42Z</dcterms:created>
  <dcterms:modified xsi:type="dcterms:W3CDTF">2025-01-31T17:48:03Z</dcterms:modified>
</cp:coreProperties>
</file>